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18216" windowHeight="8868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D12" i="1" l="1"/>
  <c r="D11" i="1"/>
  <c r="D18" i="1" l="1"/>
  <c r="D19" i="1"/>
  <c r="D5" i="2"/>
  <c r="D4" i="2"/>
  <c r="D10" i="1" l="1"/>
  <c r="D7" i="1"/>
  <c r="D6" i="1"/>
  <c r="D8" i="1"/>
  <c r="D9" i="1"/>
  <c r="D13" i="1"/>
  <c r="D5" i="1"/>
  <c r="D4" i="1"/>
</calcChain>
</file>

<file path=xl/sharedStrings.xml><?xml version="1.0" encoding="utf-8"?>
<sst xmlns="http://schemas.openxmlformats.org/spreadsheetml/2006/main" count="46" uniqueCount="36">
  <si>
    <t>西暦年</t>
    <rPh sb="0" eb="2">
      <t>セイレキ</t>
    </rPh>
    <rPh sb="2" eb="3">
      <t>ネン</t>
    </rPh>
    <phoneticPr fontId="1"/>
  </si>
  <si>
    <t>西暦年度</t>
    <rPh sb="0" eb="2">
      <t>セイレキ</t>
    </rPh>
    <rPh sb="2" eb="3">
      <t>ネン</t>
    </rPh>
    <rPh sb="3" eb="4">
      <t>ド</t>
    </rPh>
    <phoneticPr fontId="1"/>
  </si>
  <si>
    <t>和暦年度</t>
    <rPh sb="0" eb="2">
      <t>ワレキ</t>
    </rPh>
    <rPh sb="2" eb="3">
      <t>ネン</t>
    </rPh>
    <rPh sb="3" eb="4">
      <t>ド</t>
    </rPh>
    <phoneticPr fontId="1"/>
  </si>
  <si>
    <t>４月１日</t>
    <rPh sb="1" eb="2">
      <t>ガツ</t>
    </rPh>
    <rPh sb="2" eb="4">
      <t>ツイタチ</t>
    </rPh>
    <phoneticPr fontId="1"/>
  </si>
  <si>
    <t>項目</t>
    <rPh sb="0" eb="2">
      <t>コウモク</t>
    </rPh>
    <phoneticPr fontId="1"/>
  </si>
  <si>
    <t>数式</t>
    <rPh sb="0" eb="2">
      <t>スウシキ</t>
    </rPh>
    <phoneticPr fontId="1"/>
  </si>
  <si>
    <t>元データ</t>
    <rPh sb="0" eb="1">
      <t>モト</t>
    </rPh>
    <phoneticPr fontId="1"/>
  </si>
  <si>
    <t>表示結果</t>
    <rPh sb="0" eb="2">
      <t>ヒョウジ</t>
    </rPh>
    <rPh sb="2" eb="4">
      <t>ケッカ</t>
    </rPh>
    <phoneticPr fontId="1"/>
  </si>
  <si>
    <t>和暦の年数のみ</t>
    <rPh sb="0" eb="2">
      <t>ワレキ</t>
    </rPh>
    <rPh sb="3" eb="5">
      <t>ネンスウ</t>
    </rPh>
    <phoneticPr fontId="1"/>
  </si>
  <si>
    <t>和暦の年数を
全角に</t>
    <rPh sb="7" eb="9">
      <t>ゼンカク</t>
    </rPh>
    <phoneticPr fontId="1"/>
  </si>
  <si>
    <t>和暦の年数が「1」
の時は「元」に</t>
    <rPh sb="11" eb="12">
      <t>トキ</t>
    </rPh>
    <rPh sb="14" eb="15">
      <t>ゲン</t>
    </rPh>
    <phoneticPr fontId="1"/>
  </si>
  <si>
    <t>番</t>
    <rPh sb="0" eb="1">
      <t>バン</t>
    </rPh>
    <phoneticPr fontId="1"/>
  </si>
  <si>
    <t>和暦の元号のみ
を取り出す</t>
    <rPh sb="0" eb="2">
      <t>ワレキ</t>
    </rPh>
    <rPh sb="3" eb="5">
      <t>ゲンゴウ</t>
    </rPh>
    <rPh sb="9" eb="10">
      <t>ト</t>
    </rPh>
    <rPh sb="11" eb="12">
      <t>ダ</t>
    </rPh>
    <phoneticPr fontId="1"/>
  </si>
  <si>
    <t>=D3&amp;"年度"</t>
    <phoneticPr fontId="1"/>
  </si>
  <si>
    <t>=DATE(D3,4,1)</t>
    <phoneticPr fontId="1"/>
  </si>
  <si>
    <t>=TEXT(DATE(D3,4,1),"g")</t>
    <phoneticPr fontId="1"/>
  </si>
  <si>
    <t>=TEXT(DATE(D3,4,1),"gg")</t>
    <phoneticPr fontId="1"/>
  </si>
  <si>
    <t>=TEXT(DATE(D3,4,1),"ggg")</t>
    <phoneticPr fontId="1"/>
  </si>
  <si>
    <r>
      <rPr>
        <sz val="10"/>
        <color theme="1"/>
        <rFont val="ＭＳ 明朝"/>
        <family val="2"/>
        <charset val="128"/>
      </rPr>
      <t>=TEXT(DATE(D3,4,1),"e")</t>
    </r>
    <phoneticPr fontId="1"/>
  </si>
  <si>
    <r>
      <rPr>
        <sz val="10"/>
        <color theme="1"/>
        <rFont val="ＭＳ 明朝"/>
        <family val="2"/>
        <charset val="128"/>
      </rPr>
      <t>=TEXT(DATE(D3,4,1),"ee")</t>
    </r>
    <phoneticPr fontId="1"/>
  </si>
  <si>
    <r>
      <rPr>
        <sz val="10"/>
        <color theme="1"/>
        <rFont val="ＭＳ 明朝"/>
        <family val="2"/>
        <charset val="128"/>
      </rPr>
      <t>=TEXT(DATE(D3,4,1),"ggg")&amp;
IF(TEXT(DATE(D3,4,1),"e")="1","元",
JIS(TEXT(DATE(D3,4,1),"e")))&amp;"年度"</t>
    </r>
    <phoneticPr fontId="1"/>
  </si>
  <si>
    <t>H29</t>
    <phoneticPr fontId="1"/>
  </si>
  <si>
    <t>=DATEVALUE(D3&amp;"/4/1")</t>
    <phoneticPr fontId="1"/>
  </si>
  <si>
    <r>
      <t>=YEAR(DATEVALUE(D3&amp;"/4/1"))&amp;"</t>
    </r>
    <r>
      <rPr>
        <sz val="10"/>
        <color theme="1"/>
        <rFont val="ＭＳ 明朝"/>
        <family val="2"/>
        <charset val="128"/>
      </rPr>
      <t>年</t>
    </r>
    <r>
      <rPr>
        <sz val="10"/>
        <color theme="1"/>
        <rFont val="ＭＳ 明朝"/>
        <family val="1"/>
        <charset val="128"/>
      </rPr>
      <t>"</t>
    </r>
    <phoneticPr fontId="1"/>
  </si>
  <si>
    <t>和暦年</t>
    <rPh sb="0" eb="2">
      <t>ワレキ</t>
    </rPh>
    <rPh sb="2" eb="3">
      <t>ネン</t>
    </rPh>
    <phoneticPr fontId="1"/>
  </si>
  <si>
    <t>４月１日</t>
    <phoneticPr fontId="1"/>
  </si>
  <si>
    <t>西暦年</t>
    <phoneticPr fontId="1"/>
  </si>
  <si>
    <t>和暦から西暦への変換数式</t>
    <rPh sb="0" eb="2">
      <t>ワレキ</t>
    </rPh>
    <rPh sb="4" eb="6">
      <t>セイレキ</t>
    </rPh>
    <rPh sb="8" eb="10">
      <t>ヘンカン</t>
    </rPh>
    <rPh sb="10" eb="12">
      <t>スウシキ</t>
    </rPh>
    <phoneticPr fontId="1"/>
  </si>
  <si>
    <t>西暦から和暦への変換数式</t>
    <rPh sb="0" eb="2">
      <t>セイレキ</t>
    </rPh>
    <rPh sb="4" eb="6">
      <t>ワレキ</t>
    </rPh>
    <rPh sb="8" eb="10">
      <t>ヘンカン</t>
    </rPh>
    <rPh sb="10" eb="12">
      <t>スウシキ</t>
    </rPh>
    <phoneticPr fontId="1"/>
  </si>
  <si>
    <t>４月１日</t>
    <phoneticPr fontId="1"/>
  </si>
  <si>
    <t>西暦年</t>
    <phoneticPr fontId="1"/>
  </si>
  <si>
    <t>H1</t>
    <phoneticPr fontId="1"/>
  </si>
  <si>
    <t>=DATEVALUE(D17&amp;"/4/1")</t>
    <phoneticPr fontId="1"/>
  </si>
  <si>
    <t>=YEAR(DATEVALUE(D17&amp;"/4/1"))&amp;"年"</t>
    <phoneticPr fontId="1"/>
  </si>
  <si>
    <t>=TEXT(DATE(D3,4,1),"ggge")&amp;"年度"
又は，=TEXT(DATE(D3,4,1),"ggge年度")</t>
    <rPh sb="32" eb="33">
      <t>マタ</t>
    </rPh>
    <phoneticPr fontId="1"/>
  </si>
  <si>
    <t>=JIS(TEXT(DATE(D3,4,1),"ggge"))&amp;"年度"
又は，=JIS(TEXT(DATE(D3,4,1),"ggge年度"))</t>
    <rPh sb="37" eb="38">
      <t>マタ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</si>
</sst>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[$-411]ggge&quot;年&quot;m&quot;月&quot;d&quot;日&quot;;@"/>
  </numFmts>
  <fonts count="4" x14ac:knownFonts="1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3" xfId="0" applyBorder="1">
      <alignment vertical="center"/>
    </xf>
    <xf numFmtId="0" fontId="0" fillId="0" borderId="2" xfId="0" quotePrefix="1" applyBorder="1" applyAlignment="1">
      <alignment vertical="center" wrapText="1"/>
    </xf>
    <xf numFmtId="56" fontId="0" fillId="0" borderId="2" xfId="0" quotePrefix="1" applyNumberFormat="1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6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5" xfId="0" quotePrefix="1" applyFont="1" applyBorder="1" applyAlignment="1">
      <alignment vertical="center" wrapText="1"/>
    </xf>
    <xf numFmtId="56" fontId="2" fillId="0" borderId="2" xfId="0" quotePrefix="1" applyNumberFormat="1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6" fontId="0" fillId="0" borderId="2" xfId="0" quotePrefix="1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quotePrefix="1">
      <alignment vertical="center"/>
    </xf>
    <xf numFmtId="0" fontId="2" fillId="0" borderId="0" xfId="0" quotePrefix="1" applyFont="1">
      <alignment vertical="center"/>
    </xf>
    <xf numFmtId="0" fontId="3" fillId="0" borderId="0" xfId="0" applyFont="1">
      <alignment vertical="center"/>
    </xf>
    <xf numFmtId="0" fontId="0" fillId="2" borderId="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167640</xdr:colOff>
      <xdr:row>1</xdr:row>
      <xdr:rowOff>99060</xdr:rowOff>
    </xdr:from>
    <xdr:to>
      <xdr:col>6</xdr:col>
      <xdr:colOff>457200</xdr:colOff>
      <xdr:row>4</xdr:row>
      <xdr:rowOff>175260</xdr:rowOff>
    </xdr:to>
    <xdr:sp macro="" textlink="">
      <xdr:nvSpPr>
        <xdr:cNvPr id="2" name="四角形吹き出し 1"/>
        <xdr:cNvSpPr/>
      </xdr:nvSpPr>
      <xdr:spPr>
        <a:xfrm>
          <a:off x="5661660" y="403860"/>
          <a:ext cx="1508760" cy="838200"/>
        </a:xfrm>
        <a:prstGeom prst="wedgeRectCallout">
          <a:avLst>
            <a:gd name="adj1" fmla="val -66288"/>
            <a:gd name="adj2" fmla="val -2193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1900</a:t>
          </a:r>
          <a:r>
            <a:rPr kumimoji="1" lang="ja-JP" altLang="en-US" sz="1100"/>
            <a:t>以上の数値を入力してみてください。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1900</a:t>
          </a:r>
          <a:r>
            <a:rPr kumimoji="1" lang="ja-JP" altLang="en-US" sz="1100"/>
            <a:t>より小さい数値ではエラーとなります。</a:t>
          </a:r>
        </a:p>
      </xdr:txBody>
    </xdr:sp>
    <xdr:clientData/>
  </xdr:twoCellAnchor>
  <xdr:twoCellAnchor>
    <xdr:from>
      <xdr:col>4</xdr:col>
      <xdr:colOff>167640</xdr:colOff>
      <xdr:row>15</xdr:row>
      <xdr:rowOff>22860</xdr:rowOff>
    </xdr:from>
    <xdr:to>
      <xdr:col>6</xdr:col>
      <xdr:colOff>502920</xdr:colOff>
      <xdr:row>19</xdr:row>
      <xdr:rowOff>7620</xdr:rowOff>
    </xdr:to>
    <xdr:sp macro="" textlink="">
      <xdr:nvSpPr>
        <xdr:cNvPr id="3" name="四角形吹き出し 2"/>
        <xdr:cNvSpPr/>
      </xdr:nvSpPr>
      <xdr:spPr>
        <a:xfrm>
          <a:off x="5661660" y="4442460"/>
          <a:ext cx="1554480" cy="1203960"/>
        </a:xfrm>
        <a:prstGeom prst="wedgeRectCallout">
          <a:avLst>
            <a:gd name="adj1" fmla="val -69229"/>
            <a:gd name="adj2" fmla="val -920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H1</a:t>
          </a:r>
          <a:r>
            <a:rPr kumimoji="1" lang="ja-JP" altLang="en-US" sz="1100"/>
            <a:t>～</a:t>
          </a:r>
          <a:r>
            <a:rPr kumimoji="1" lang="en-US" altLang="ja-JP" sz="1100"/>
            <a:t>H99</a:t>
          </a:r>
          <a:r>
            <a:rPr kumimoji="1" lang="ja-JP" altLang="en-US" sz="1100"/>
            <a:t>の和暦年号を入力してみてください。</a:t>
          </a:r>
        </a:p>
        <a:p>
          <a:pPr algn="l"/>
          <a:r>
            <a:rPr kumimoji="1" lang="ja-JP" altLang="en-US" sz="1100"/>
            <a:t>新元号で入力しても，エクセルがそれに対応していなければエラーとなります。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showGridLines="0" tabSelected="1" workbookViewId="0">
      <selection activeCell="D3" sqref="D3"/>
    </sheetView>
  </sheetViews>
  <sheetFormatPr defaultRowHeight="12" x14ac:dyDescent="0.15"/>
  <cols>
    <col min="1" max="1" width="4.77734375" customWidth="1"/>
    <col min="2" max="2" width="20.5546875" customWidth="1"/>
    <col min="3" max="3" width="40.77734375" style="2" customWidth="1"/>
    <col min="4" max="4" width="14" customWidth="1"/>
  </cols>
  <sheetData>
    <row r="1" spans="1:4" ht="24" customHeight="1" x14ac:dyDescent="0.15">
      <c r="B1" s="27" t="s">
        <v>28</v>
      </c>
    </row>
    <row r="2" spans="1:4" s="1" customFormat="1" x14ac:dyDescent="0.15">
      <c r="A2" s="15" t="s">
        <v>11</v>
      </c>
      <c r="B2" s="18" t="s">
        <v>4</v>
      </c>
      <c r="C2" s="16" t="s">
        <v>5</v>
      </c>
      <c r="D2" s="17" t="s">
        <v>7</v>
      </c>
    </row>
    <row r="3" spans="1:4" ht="24" customHeight="1" x14ac:dyDescent="0.15">
      <c r="A3" s="13">
        <v>1</v>
      </c>
      <c r="B3" s="19" t="s">
        <v>0</v>
      </c>
      <c r="C3" s="29" t="s">
        <v>6</v>
      </c>
      <c r="D3" s="14">
        <v>1989</v>
      </c>
    </row>
    <row r="4" spans="1:4" ht="24" customHeight="1" x14ac:dyDescent="0.15">
      <c r="A4" s="8">
        <v>2</v>
      </c>
      <c r="B4" s="20" t="s">
        <v>1</v>
      </c>
      <c r="C4" s="4" t="s">
        <v>13</v>
      </c>
      <c r="D4" s="3" t="str">
        <f>D3&amp;"年度"</f>
        <v>1989年度</v>
      </c>
    </row>
    <row r="5" spans="1:4" ht="24" customHeight="1" x14ac:dyDescent="0.15">
      <c r="A5" s="8">
        <v>3</v>
      </c>
      <c r="B5" s="21" t="s">
        <v>3</v>
      </c>
      <c r="C5" s="5" t="s">
        <v>14</v>
      </c>
      <c r="D5" s="6">
        <f>DATE(D3,4,1)</f>
        <v>32599</v>
      </c>
    </row>
    <row r="6" spans="1:4" ht="24" customHeight="1" x14ac:dyDescent="0.15">
      <c r="A6" s="8">
        <v>4</v>
      </c>
      <c r="B6" s="30" t="s">
        <v>12</v>
      </c>
      <c r="C6" s="5" t="s">
        <v>15</v>
      </c>
      <c r="D6" s="6" t="str">
        <f>TEXT(DATE(D3,4,1),"g")</f>
        <v>H</v>
      </c>
    </row>
    <row r="7" spans="1:4" ht="24" customHeight="1" x14ac:dyDescent="0.15">
      <c r="A7" s="8">
        <v>5</v>
      </c>
      <c r="B7" s="31"/>
      <c r="C7" s="5" t="s">
        <v>16</v>
      </c>
      <c r="D7" s="6" t="str">
        <f>TEXT(DATE(D3,4,1),"gg")</f>
        <v>平</v>
      </c>
    </row>
    <row r="8" spans="1:4" ht="24" customHeight="1" x14ac:dyDescent="0.15">
      <c r="A8" s="8">
        <v>6</v>
      </c>
      <c r="B8" s="32"/>
      <c r="C8" s="5" t="s">
        <v>17</v>
      </c>
      <c r="D8" s="6" t="str">
        <f>TEXT(DATE(D3,4,1),"ggg")</f>
        <v>平成</v>
      </c>
    </row>
    <row r="9" spans="1:4" ht="24" customHeight="1" x14ac:dyDescent="0.15">
      <c r="A9" s="8">
        <v>7</v>
      </c>
      <c r="B9" s="33" t="s">
        <v>8</v>
      </c>
      <c r="C9" s="10" t="s">
        <v>18</v>
      </c>
      <c r="D9" s="6" t="str">
        <f>TEXT(DATE(D3,4,1),"e")</f>
        <v>1</v>
      </c>
    </row>
    <row r="10" spans="1:4" ht="24" customHeight="1" x14ac:dyDescent="0.15">
      <c r="A10" s="8">
        <v>8</v>
      </c>
      <c r="B10" s="32"/>
      <c r="C10" s="10" t="s">
        <v>19</v>
      </c>
      <c r="D10" s="6" t="str">
        <f>TEXT(DATE(D3,4,1),"ee")</f>
        <v>01</v>
      </c>
    </row>
    <row r="11" spans="1:4" ht="24" customHeight="1" x14ac:dyDescent="0.15">
      <c r="A11" s="8">
        <v>9</v>
      </c>
      <c r="B11" s="20" t="s">
        <v>2</v>
      </c>
      <c r="C11" s="4" t="s">
        <v>34</v>
      </c>
      <c r="D11" s="3" t="str">
        <f>TEXT(DATE(D3,4,1),"ggge年度")</f>
        <v>平成1年度</v>
      </c>
    </row>
    <row r="12" spans="1:4" ht="24" customHeight="1" x14ac:dyDescent="0.15">
      <c r="A12" s="8">
        <v>10</v>
      </c>
      <c r="B12" s="12" t="s">
        <v>9</v>
      </c>
      <c r="C12" s="4" t="s">
        <v>35</v>
      </c>
      <c r="D12" s="3" t="str">
        <f>DBCS(TEXT(DATE(D3,4,1),"ggge年度"))</f>
        <v>平成１年度</v>
      </c>
    </row>
    <row r="13" spans="1:4" ht="36" customHeight="1" x14ac:dyDescent="0.15">
      <c r="A13" s="11">
        <v>11</v>
      </c>
      <c r="B13" s="22" t="s">
        <v>10</v>
      </c>
      <c r="C13" s="9" t="s">
        <v>20</v>
      </c>
      <c r="D13" s="7" t="str">
        <f>TEXT(DATE(D3,4,1),"ggg")&amp;IF(TEXT(DATE(D3,4,1),"e")="1","元",DBCS(TEXT(DATE(D3,4,1),"e")))&amp;"年度"</f>
        <v>平成元年度</v>
      </c>
    </row>
    <row r="15" spans="1:4" ht="24" customHeight="1" x14ac:dyDescent="0.15">
      <c r="B15" s="27" t="s">
        <v>27</v>
      </c>
    </row>
    <row r="16" spans="1:4" ht="24" customHeight="1" x14ac:dyDescent="0.15">
      <c r="A16" s="15" t="s">
        <v>11</v>
      </c>
      <c r="B16" s="18" t="s">
        <v>4</v>
      </c>
      <c r="C16" s="16" t="s">
        <v>5</v>
      </c>
      <c r="D16" s="17" t="s">
        <v>7</v>
      </c>
    </row>
    <row r="17" spans="1:4" ht="24" customHeight="1" x14ac:dyDescent="0.15">
      <c r="A17" s="8">
        <v>1</v>
      </c>
      <c r="B17" s="20" t="s">
        <v>24</v>
      </c>
      <c r="C17" s="29" t="s">
        <v>6</v>
      </c>
      <c r="D17" s="28" t="s">
        <v>31</v>
      </c>
    </row>
    <row r="18" spans="1:4" ht="24" customHeight="1" x14ac:dyDescent="0.15">
      <c r="A18" s="8">
        <v>2</v>
      </c>
      <c r="B18" s="12" t="s">
        <v>29</v>
      </c>
      <c r="C18" s="4" t="s">
        <v>32</v>
      </c>
      <c r="D18" s="6">
        <f>DATEVALUE(D17&amp;"/4/1")</f>
        <v>32599</v>
      </c>
    </row>
    <row r="19" spans="1:4" ht="24" customHeight="1" x14ac:dyDescent="0.15">
      <c r="A19" s="11">
        <v>3</v>
      </c>
      <c r="B19" s="22" t="s">
        <v>30</v>
      </c>
      <c r="C19" s="9" t="s">
        <v>33</v>
      </c>
      <c r="D19" s="7" t="str">
        <f>YEAR(DATEVALUE(D17&amp;"/4/1"))&amp;"年"</f>
        <v>1989年</v>
      </c>
    </row>
  </sheetData>
  <mergeCells count="2">
    <mergeCell ref="B6:B8"/>
    <mergeCell ref="B9:B10"/>
  </mergeCells>
  <phoneticPr fontId="1"/>
  <pageMargins left="0.7" right="0.7" top="0.75" bottom="0.75" header="0.3" footer="0.3"/>
  <pageSetup paperSize="9"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"/>
  <sheetViews>
    <sheetView workbookViewId="0">
      <selection activeCell="A2" sqref="A2:D5"/>
    </sheetView>
  </sheetViews>
  <sheetFormatPr defaultRowHeight="12" x14ac:dyDescent="0.15"/>
  <cols>
    <col min="3" max="3" width="35.5546875" customWidth="1"/>
    <col min="4" max="4" width="16.88671875" customWidth="1"/>
  </cols>
  <sheetData>
    <row r="2" spans="1:4" x14ac:dyDescent="0.15">
      <c r="A2" s="15" t="s">
        <v>11</v>
      </c>
      <c r="B2" s="18" t="s">
        <v>4</v>
      </c>
      <c r="C2" s="16" t="s">
        <v>5</v>
      </c>
      <c r="D2" s="17" t="s">
        <v>7</v>
      </c>
    </row>
    <row r="3" spans="1:4" x14ac:dyDescent="0.15">
      <c r="A3">
        <v>1</v>
      </c>
      <c r="B3" t="s">
        <v>24</v>
      </c>
      <c r="D3" s="24" t="s">
        <v>21</v>
      </c>
    </row>
    <row r="4" spans="1:4" x14ac:dyDescent="0.15">
      <c r="A4">
        <v>2</v>
      </c>
      <c r="B4" s="25" t="s">
        <v>25</v>
      </c>
      <c r="C4" s="25" t="s">
        <v>22</v>
      </c>
      <c r="D4" s="23">
        <f>DATEVALUE(D3&amp;"/4/1")</f>
        <v>42826</v>
      </c>
    </row>
    <row r="5" spans="1:4" x14ac:dyDescent="0.15">
      <c r="A5">
        <v>3</v>
      </c>
      <c r="B5" t="s">
        <v>26</v>
      </c>
      <c r="C5" s="26" t="s">
        <v>23</v>
      </c>
      <c r="D5" t="str">
        <f>YEAR(DATEVALUE(D3&amp;"/4/1"))&amp;"年"</f>
        <v>2017年</v>
      </c>
    </row>
  </sheetData>
  <phoneticPr fontId="1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</dc:creator>
  <cp:lastModifiedBy>Tam</cp:lastModifiedBy>
  <dcterms:created xsi:type="dcterms:W3CDTF">2017-01-30T23:07:19Z</dcterms:created>
  <dcterms:modified xsi:type="dcterms:W3CDTF">2017-02-01T08:57:09Z</dcterms:modified>
</cp:coreProperties>
</file>