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2\Documents\HP\minobe.jichi\download\"/>
    </mc:Choice>
  </mc:AlternateContent>
  <xr:revisionPtr revIDLastSave="0" documentId="13_ncr:1_{6280B4FE-86DF-4956-93E8-6649372D10CD}" xr6:coauthVersionLast="46" xr6:coauthVersionMax="46" xr10:uidLastSave="{00000000-0000-0000-0000-000000000000}"/>
  <bookViews>
    <workbookView xWindow="5676" yWindow="660" windowWidth="17280" windowHeight="11460" xr2:uid="{1F8B10D4-61F8-4C79-A0D2-47FE4D92D0BB}"/>
  </bookViews>
  <sheets>
    <sheet name="請求書" sheetId="1" r:id="rId1"/>
    <sheet name="受領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F16" i="2"/>
  <c r="E15" i="2"/>
  <c r="E14" i="2"/>
  <c r="E13" i="2"/>
  <c r="D15" i="2"/>
  <c r="C15" i="2"/>
  <c r="D14" i="2"/>
  <c r="C14" i="2"/>
  <c r="D13" i="2"/>
  <c r="C13" i="2"/>
  <c r="F24" i="2"/>
  <c r="F23" i="2"/>
  <c r="F22" i="2"/>
  <c r="F21" i="2"/>
  <c r="E24" i="2"/>
  <c r="C24" i="2"/>
  <c r="F20" i="2"/>
  <c r="F19" i="2"/>
  <c r="F18" i="2"/>
  <c r="F17" i="2"/>
  <c r="E23" i="2"/>
  <c r="E22" i="2"/>
  <c r="E21" i="2"/>
  <c r="E20" i="2"/>
  <c r="E19" i="2"/>
  <c r="E18" i="2"/>
  <c r="E17" i="2"/>
  <c r="D16" i="2"/>
  <c r="C17" i="2"/>
  <c r="C18" i="2" s="1"/>
  <c r="C19" i="2" s="1"/>
  <c r="C20" i="2" s="1"/>
  <c r="C21" i="2" s="1"/>
  <c r="C22" i="2" s="1"/>
  <c r="C23" i="2" s="1"/>
  <c r="C16" i="2"/>
  <c r="H23" i="1"/>
  <c r="H22" i="1"/>
  <c r="E16" i="2" l="1"/>
  <c r="D9" i="2"/>
  <c r="F9" i="2"/>
  <c r="E26" i="2"/>
  <c r="H28" i="1"/>
  <c r="E27" i="2" l="1"/>
</calcChain>
</file>

<file path=xl/sharedStrings.xml><?xml version="1.0" encoding="utf-8"?>
<sst xmlns="http://schemas.openxmlformats.org/spreadsheetml/2006/main" count="74" uniqueCount="58">
  <si>
    <t>提出日：令和　　年　　月　　日　（期限　　月　　日）</t>
  </si>
  <si>
    <t>地域環境保全活動にかかる費用請求書</t>
  </si>
  <si>
    <t>分類</t>
  </si>
  <si>
    <t>項　　目</t>
  </si>
  <si>
    <t>単価</t>
  </si>
  <si>
    <t>数量</t>
  </si>
  <si>
    <t>（例）</t>
  </si>
  <si>
    <t>弁当代</t>
  </si>
  <si>
    <t>草刈り機使用料（燃料込）</t>
  </si>
  <si>
    <t>食料費</t>
  </si>
  <si>
    <t>使用料</t>
  </si>
  <si>
    <t>その他</t>
  </si>
  <si>
    <t>４．軽トラ・草刈り機の提供者名（クリーンデーでは請求できません）</t>
  </si>
  <si>
    <t>軽トラ</t>
  </si>
  <si>
    <t>草刈り機</t>
  </si>
  <si>
    <r>
      <t>金額</t>
    </r>
    <r>
      <rPr>
        <sz val="11"/>
        <color rgb="FF000000"/>
        <rFont val="Century"/>
        <family val="1"/>
      </rPr>
      <t>(</t>
    </r>
    <r>
      <rPr>
        <sz val="11"/>
        <color rgb="FF000000"/>
        <rFont val="ＭＳ 明朝"/>
        <family val="1"/>
        <charset val="128"/>
      </rPr>
      <t>税別</t>
    </r>
    <r>
      <rPr>
        <sz val="11"/>
        <color rgb="FF000000"/>
        <rFont val="Century"/>
        <family val="1"/>
      </rPr>
      <t>)</t>
    </r>
  </si>
  <si>
    <r>
      <t>金額</t>
    </r>
    <r>
      <rPr>
        <sz val="11"/>
        <color rgb="FF000000"/>
        <rFont val="Century"/>
        <family val="1"/>
      </rPr>
      <t>(</t>
    </r>
    <r>
      <rPr>
        <sz val="11"/>
        <color rgb="FF000000"/>
        <rFont val="ＭＳ 明朝"/>
        <family val="1"/>
        <charset val="128"/>
      </rPr>
      <t>税込</t>
    </r>
    <r>
      <rPr>
        <sz val="11"/>
        <color rgb="FF000000"/>
        <rFont val="Century"/>
        <family val="1"/>
      </rPr>
      <t>)</t>
    </r>
  </si>
  <si>
    <r>
      <t>お茶代　</t>
    </r>
    <r>
      <rPr>
        <sz val="11"/>
        <color theme="1"/>
        <rFont val="ＭＳ Ｐ明朝"/>
        <family val="1"/>
        <charset val="128"/>
      </rPr>
      <t>（税込単価</t>
    </r>
    <r>
      <rPr>
        <sz val="11"/>
        <color theme="1"/>
        <rFont val="Century"/>
        <family val="1"/>
      </rPr>
      <t>150</t>
    </r>
    <r>
      <rPr>
        <sz val="11"/>
        <color theme="1"/>
        <rFont val="ＭＳ Ｐ明朝"/>
        <family val="1"/>
        <charset val="128"/>
      </rPr>
      <t>円以下）</t>
    </r>
  </si>
  <si>
    <r>
      <t>お菓子代</t>
    </r>
    <r>
      <rPr>
        <sz val="11"/>
        <color theme="1"/>
        <rFont val="ＭＳ Ｐ明朝"/>
        <family val="1"/>
        <charset val="128"/>
      </rPr>
      <t>（税込単価</t>
    </r>
    <r>
      <rPr>
        <sz val="11"/>
        <color theme="1"/>
        <rFont val="Century"/>
        <family val="1"/>
      </rPr>
      <t>300</t>
    </r>
    <r>
      <rPr>
        <sz val="11"/>
        <color theme="1"/>
        <rFont val="ＭＳ Ｐ明朝"/>
        <family val="1"/>
        <charset val="128"/>
      </rPr>
      <t>円以下）</t>
    </r>
  </si>
  <si>
    <r>
      <t>弁当代</t>
    </r>
    <r>
      <rPr>
        <sz val="11"/>
        <color theme="1"/>
        <rFont val="ＭＳ Ｐ明朝"/>
        <family val="1"/>
        <charset val="128"/>
      </rPr>
      <t>（税込単価</t>
    </r>
    <r>
      <rPr>
        <sz val="11"/>
        <color theme="1"/>
        <rFont val="Century"/>
        <family val="1"/>
      </rPr>
      <t>1,000</t>
    </r>
    <r>
      <rPr>
        <sz val="11"/>
        <color theme="1"/>
        <rFont val="ＭＳ Ｐ明朝"/>
        <family val="1"/>
        <charset val="128"/>
      </rPr>
      <t>円以下）</t>
    </r>
  </si>
  <si>
    <r>
      <t>軽トラ使用料</t>
    </r>
    <r>
      <rPr>
        <sz val="11"/>
        <color theme="1"/>
        <rFont val="ＭＳ Ｐ明朝"/>
        <family val="1"/>
        <charset val="128"/>
      </rPr>
      <t>（燃料込１台以下）</t>
    </r>
  </si>
  <si>
    <r>
      <t>※</t>
    </r>
    <r>
      <rPr>
        <sz val="11"/>
        <color theme="1"/>
        <rFont val="ＭＳ ゴシック"/>
        <family val="3"/>
        <charset val="128"/>
      </rPr>
      <t>注意事項</t>
    </r>
    <r>
      <rPr>
        <sz val="11"/>
        <color theme="1"/>
        <rFont val="ＭＳ Ｐ明朝"/>
        <family val="1"/>
        <charset val="128"/>
      </rPr>
      <t>（書類作成の前後に読み直してご確認ください）</t>
    </r>
  </si>
  <si>
    <t>　見延環境保全協議会様</t>
    <phoneticPr fontId="3"/>
  </si>
  <si>
    <t>　次の地域環境保全活動に関わって、下記の費用が発生しましたので、請求いたします。</t>
    <phoneticPr fontId="3"/>
  </si>
  <si>
    <t>（次から選び、○で囲んでください）</t>
    <phoneticPr fontId="3"/>
  </si>
  <si>
    <t>活動種別</t>
    <phoneticPr fontId="3"/>
  </si>
  <si>
    <t>１.</t>
    <phoneticPr fontId="3"/>
  </si>
  <si>
    <r>
      <t>実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施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日</t>
    </r>
    <phoneticPr fontId="3"/>
  </si>
  <si>
    <t>２.</t>
    <phoneticPr fontId="3"/>
  </si>
  <si>
    <t>費用内容</t>
    <phoneticPr fontId="3"/>
  </si>
  <si>
    <t>３.</t>
    <phoneticPr fontId="3"/>
  </si>
  <si>
    <t>（例）</t>
    <phoneticPr fontId="3"/>
  </si>
  <si>
    <t>合　計</t>
    <phoneticPr fontId="3"/>
  </si>
  <si>
    <r>
      <rPr>
        <sz val="11"/>
        <color theme="1"/>
        <rFont val="ＭＳ Ｐ明朝"/>
        <family val="1"/>
        <charset val="128"/>
      </rPr>
      <t>お菓子の上限税込単価は</t>
    </r>
    <r>
      <rPr>
        <sz val="11"/>
        <color theme="1"/>
        <rFont val="Century"/>
        <family val="1"/>
      </rPr>
      <t>300</t>
    </r>
    <r>
      <rPr>
        <sz val="11"/>
        <color theme="1"/>
        <rFont val="ＭＳ Ｐ明朝"/>
        <family val="1"/>
        <charset val="128"/>
      </rPr>
      <t>円、お茶の上限税込単価は</t>
    </r>
    <r>
      <rPr>
        <sz val="11"/>
        <color theme="1"/>
        <rFont val="Century"/>
        <family val="1"/>
      </rPr>
      <t>150</t>
    </r>
    <r>
      <rPr>
        <sz val="11"/>
        <color theme="1"/>
        <rFont val="ＭＳ Ｐ明朝"/>
        <family val="1"/>
        <charset val="128"/>
      </rPr>
      <t>円です。</t>
    </r>
    <phoneticPr fontId="3"/>
  </si>
  <si>
    <r>
      <rPr>
        <sz val="11"/>
        <color theme="1"/>
        <rFont val="ＭＳ Ｐ明朝"/>
        <family val="1"/>
        <charset val="128"/>
      </rPr>
      <t>弁当代が請求できるのは、用排水路清掃保全作業（川ざらえ）のみで、上限税込単価</t>
    </r>
    <r>
      <rPr>
        <sz val="11"/>
        <color theme="1"/>
        <rFont val="Century"/>
        <family val="1"/>
      </rPr>
      <t>1,000</t>
    </r>
    <r>
      <rPr>
        <sz val="11"/>
        <color theme="1"/>
        <rFont val="ＭＳ Ｐ明朝"/>
        <family val="1"/>
        <charset val="128"/>
      </rPr>
      <t>円です。</t>
    </r>
    <phoneticPr fontId="3"/>
  </si>
  <si>
    <r>
      <rPr>
        <sz val="11"/>
        <color theme="1"/>
        <rFont val="ＭＳ Ｐ明朝"/>
        <family val="1"/>
        <charset val="128"/>
      </rPr>
      <t>軽トラは１台以下で使用料は</t>
    </r>
    <r>
      <rPr>
        <sz val="11"/>
        <color theme="1"/>
        <rFont val="Century"/>
        <family val="1"/>
      </rPr>
      <t>1,500</t>
    </r>
    <r>
      <rPr>
        <sz val="11"/>
        <color theme="1"/>
        <rFont val="ＭＳ Ｐ明朝"/>
        <family val="1"/>
        <charset val="128"/>
      </rPr>
      <t>円、草刈り機の使用料は１台</t>
    </r>
    <r>
      <rPr>
        <sz val="11"/>
        <color theme="1"/>
        <rFont val="Century"/>
        <family val="1"/>
      </rPr>
      <t>1,250</t>
    </r>
    <r>
      <rPr>
        <sz val="11"/>
        <color theme="1"/>
        <rFont val="ＭＳ Ｐ明朝"/>
        <family val="1"/>
        <charset val="128"/>
      </rPr>
      <t>円で、いずれも燃料代を含めての単価です。クリーンデーでは、軽トラや草刈り機は計上できません。</t>
    </r>
    <phoneticPr fontId="3"/>
  </si>
  <si>
    <r>
      <rPr>
        <sz val="11"/>
        <color theme="1"/>
        <rFont val="ＭＳ Ｐ明朝"/>
        <family val="1"/>
        <charset val="128"/>
      </rPr>
      <t>添付する領収証ですが、</t>
    </r>
    <r>
      <rPr>
        <sz val="11"/>
        <color theme="1"/>
        <rFont val="ＭＳ Ｐゴシック"/>
        <family val="3"/>
        <charset val="128"/>
      </rPr>
      <t>宛名は必ず「見延保全協議会」で</t>
    </r>
    <r>
      <rPr>
        <sz val="11"/>
        <color theme="1"/>
        <rFont val="ＭＳ Ｐ明朝"/>
        <family val="1"/>
        <charset val="128"/>
      </rPr>
      <t>、領収証の文字があるレシートには「見延保全協議会様」を手書き加筆し、領収証の文字がないレシートの場合は別に領収証が必要になります。但し書きには「弁当</t>
    </r>
    <r>
      <rPr>
        <sz val="11"/>
        <color theme="1"/>
        <rFont val="Century"/>
        <family val="1"/>
      </rPr>
      <t>1000</t>
    </r>
    <r>
      <rPr>
        <sz val="11"/>
        <color theme="1"/>
        <rFont val="ＭＳ Ｐ明朝"/>
        <family val="1"/>
        <charset val="128"/>
      </rPr>
      <t>円</t>
    </r>
    <r>
      <rPr>
        <sz val="11"/>
        <color theme="1"/>
        <rFont val="Century"/>
        <family val="1"/>
      </rPr>
      <t>×20</t>
    </r>
    <r>
      <rPr>
        <sz val="11"/>
        <color theme="1"/>
        <rFont val="ＭＳ Ｐ明朝"/>
        <family val="1"/>
        <charset val="128"/>
      </rPr>
      <t>人分」などと単価・個数が分かるようにしてください。</t>
    </r>
    <phoneticPr fontId="3"/>
  </si>
  <si>
    <t>上限を超えた領収証の場合でも、上限分の金額しか請求・支給できません。超えた分を町内会で負担する場合、領収証を２枚に分けて発行してもらうか、コピーを残し監査に認めてもらってください。</t>
    <phoneticPr fontId="3"/>
  </si>
  <si>
    <t>その他は常識の範囲で記入ください。</t>
    <phoneticPr fontId="3"/>
  </si>
  <si>
    <t>書類とレシートを１つの封筒に入れて提出してください。</t>
    <phoneticPr fontId="3"/>
  </si>
  <si>
    <t xml:space="preserve"> 氏名を記入してください</t>
    <phoneticPr fontId="3"/>
  </si>
  <si>
    <t>使用品目</t>
  </si>
  <si>
    <t>提供者氏名印</t>
  </si>
  <si>
    <t>お茶代</t>
  </si>
  <si>
    <t>お菓子代</t>
  </si>
  <si>
    <t>受　領　書</t>
    <rPh sb="0" eb="1">
      <t>ウケ</t>
    </rPh>
    <rPh sb="2" eb="3">
      <t>リョウ</t>
    </rPh>
    <rPh sb="4" eb="5">
      <t>ショ</t>
    </rPh>
    <phoneticPr fontId="3"/>
  </si>
  <si>
    <t>令和　　年　　月　　日</t>
    <phoneticPr fontId="3"/>
  </si>
  <si>
    <t>見延環境保全協議会様</t>
    <phoneticPr fontId="3"/>
  </si>
  <si>
    <t>受　領　明　細</t>
    <phoneticPr fontId="3"/>
  </si>
  <si>
    <t>但し、地域環境保全活動時の道具類の使用料として、上記金額、正に受領いたしました。</t>
    <phoneticPr fontId="3"/>
  </si>
  <si>
    <t>合　計</t>
    <rPh sb="0" eb="1">
      <t>ゴウ</t>
    </rPh>
    <rPh sb="2" eb="3">
      <t>ケイ</t>
    </rPh>
    <phoneticPr fontId="3"/>
  </si>
  <si>
    <t>番組　　　町内会長</t>
    <phoneticPr fontId="3"/>
  </si>
  <si>
    <t>水路清掃作業（川ざらえ）</t>
    <phoneticPr fontId="3"/>
  </si>
  <si>
    <t>クリーンデー</t>
    <phoneticPr fontId="3"/>
  </si>
  <si>
    <t>その他（　　　　　　　　　　　）</t>
    <phoneticPr fontId="3"/>
  </si>
  <si>
    <t>令和　　　年　　　月　　　日</t>
    <rPh sb="0" eb="2">
      <t>レイワ</t>
    </rPh>
    <phoneticPr fontId="3"/>
  </si>
  <si>
    <t>番組</t>
    <phoneticPr fontId="3"/>
  </si>
  <si>
    <t>金額(税込)</t>
    <rPh sb="3" eb="5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</si>
</sst>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&quot;金&quot;\ #,##0\ &quot;円&quot;&quot;也&quot;"/>
  </numFmts>
  <fonts count="20" x14ac:knownFonts="1">
    <font>
      <sz val="10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Century"/>
      <family val="1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Century"/>
      <family val="1"/>
    </font>
    <font>
      <sz val="14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11" fillId="2" borderId="22" xfId="0" applyNumberFormat="1" applyFont="1" applyFill="1" applyBorder="1" applyAlignment="1">
      <alignment vertical="center"/>
    </xf>
    <xf numFmtId="176" fontId="7" fillId="2" borderId="23" xfId="0" applyNumberFormat="1" applyFont="1" applyFill="1" applyBorder="1" applyAlignment="1">
      <alignment vertical="center"/>
    </xf>
    <xf numFmtId="176" fontId="11" fillId="2" borderId="24" xfId="0" applyNumberFormat="1" applyFont="1" applyFill="1" applyBorder="1" applyAlignment="1">
      <alignment vertical="center"/>
    </xf>
    <xf numFmtId="176" fontId="11" fillId="2" borderId="10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176" fontId="11" fillId="2" borderId="12" xfId="0" applyNumberFormat="1" applyFont="1" applyFill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4" fillId="2" borderId="25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76" fontId="12" fillId="2" borderId="43" xfId="0" applyNumberFormat="1" applyFont="1" applyFill="1" applyBorder="1" applyAlignment="1">
      <alignment vertical="center"/>
    </xf>
    <xf numFmtId="176" fontId="12" fillId="2" borderId="44" xfId="0" applyNumberFormat="1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top"/>
    </xf>
    <xf numFmtId="0" fontId="4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15" xfId="0" applyFont="1" applyBorder="1" applyAlignment="1">
      <alignment horizontal="justify" vertical="center" wrapText="1"/>
    </xf>
    <xf numFmtId="0" fontId="15" fillId="0" borderId="59" xfId="0" applyFont="1" applyBorder="1">
      <alignment vertical="center"/>
    </xf>
    <xf numFmtId="0" fontId="15" fillId="0" borderId="5" xfId="0" applyFont="1" applyBorder="1" applyAlignment="1">
      <alignment horizontal="justify" vertical="center" wrapText="1"/>
    </xf>
    <xf numFmtId="0" fontId="15" fillId="0" borderId="55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0" xfId="0" applyFont="1" applyBorder="1">
      <alignment vertical="center"/>
    </xf>
    <xf numFmtId="0" fontId="15" fillId="3" borderId="14" xfId="0" applyFont="1" applyFill="1" applyBorder="1">
      <alignment vertical="center"/>
    </xf>
    <xf numFmtId="177" fontId="19" fillId="0" borderId="16" xfId="0" applyNumberFormat="1" applyFont="1" applyBorder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77" fontId="19" fillId="0" borderId="19" xfId="0" applyNumberFormat="1" applyFont="1" applyBorder="1" applyAlignment="1">
      <alignment horizontal="right" vertical="center"/>
    </xf>
    <xf numFmtId="177" fontId="19" fillId="0" borderId="13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 inden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62" xfId="0" applyFont="1" applyBorder="1" applyAlignment="1">
      <alignment horizontal="right" vertical="center" indent="1"/>
    </xf>
    <xf numFmtId="0" fontId="15" fillId="0" borderId="62" xfId="0" applyFont="1" applyBorder="1" applyAlignment="1">
      <alignment horizontal="right" vertical="center" indent="1" shrinkToFit="1"/>
    </xf>
    <xf numFmtId="0" fontId="2" fillId="0" borderId="62" xfId="0" applyFont="1" applyBorder="1" applyAlignment="1">
      <alignment horizontal="left" vertical="center" indent="5"/>
    </xf>
    <xf numFmtId="0" fontId="7" fillId="0" borderId="2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177" fontId="19" fillId="0" borderId="10" xfId="0" applyNumberFormat="1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40" xfId="0" applyFont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12" fillId="2" borderId="46" xfId="0" applyFont="1" applyFill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10" fillId="2" borderId="31" xfId="0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0" borderId="36" xfId="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0" fillId="2" borderId="33" xfId="0" applyFont="1" applyFill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10" fillId="2" borderId="35" xfId="0" applyFont="1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10" fillId="2" borderId="53" xfId="0" applyFont="1" applyFill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78" fontId="18" fillId="0" borderId="3" xfId="0" applyNumberFormat="1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3" borderId="60" xfId="0" applyFont="1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7354-BED2-456D-9E89-95012925B2A3}">
  <dimension ref="A1:J43"/>
  <sheetViews>
    <sheetView showGridLines="0" tabSelected="1" workbookViewId="0"/>
  </sheetViews>
  <sheetFormatPr defaultRowHeight="13.2" x14ac:dyDescent="0.15"/>
  <cols>
    <col min="1" max="1" width="3.77734375" style="2" customWidth="1"/>
    <col min="2" max="2" width="8.77734375" style="2" customWidth="1"/>
    <col min="3" max="4" width="20.77734375" style="2" customWidth="1"/>
    <col min="5" max="8" width="10.77734375" style="2" customWidth="1"/>
    <col min="9" max="16384" width="8.88671875" style="2"/>
  </cols>
  <sheetData>
    <row r="1" spans="1:10" ht="13.95" customHeight="1" x14ac:dyDescent="0.15">
      <c r="H1" s="4" t="s">
        <v>0</v>
      </c>
    </row>
    <row r="2" spans="1:10" ht="13.95" customHeight="1" x14ac:dyDescent="0.15">
      <c r="A2" s="1" t="s">
        <v>22</v>
      </c>
    </row>
    <row r="3" spans="1:10" ht="24" customHeight="1" x14ac:dyDescent="0.15">
      <c r="D3" s="57"/>
      <c r="E3" s="72" t="s">
        <v>51</v>
      </c>
      <c r="F3" s="73"/>
      <c r="G3" s="70"/>
      <c r="H3" s="71"/>
      <c r="I3" s="5"/>
      <c r="J3" s="5"/>
    </row>
    <row r="4" spans="1:10" ht="13.8" x14ac:dyDescent="0.15">
      <c r="A4" s="3"/>
    </row>
    <row r="5" spans="1:10" ht="16.2" x14ac:dyDescent="0.15">
      <c r="A5" s="69" t="s">
        <v>1</v>
      </c>
      <c r="B5" s="69"/>
      <c r="C5" s="69"/>
      <c r="D5" s="69"/>
      <c r="E5" s="69"/>
      <c r="F5" s="69"/>
      <c r="G5" s="69"/>
      <c r="H5" s="69"/>
    </row>
    <row r="6" spans="1:10" ht="13.8" x14ac:dyDescent="0.15">
      <c r="A6" s="3"/>
    </row>
    <row r="7" spans="1:10" x14ac:dyDescent="0.15">
      <c r="A7" s="1" t="s">
        <v>23</v>
      </c>
    </row>
    <row r="8" spans="1:10" ht="13.8" x14ac:dyDescent="0.15">
      <c r="A8" s="3"/>
    </row>
    <row r="9" spans="1:10" x14ac:dyDescent="0.15">
      <c r="A9" s="6" t="s">
        <v>26</v>
      </c>
      <c r="B9" s="1" t="s">
        <v>25</v>
      </c>
      <c r="C9" s="1" t="s">
        <v>24</v>
      </c>
      <c r="D9" s="1"/>
    </row>
    <row r="10" spans="1:10" x14ac:dyDescent="0.15">
      <c r="C10" s="52" t="s">
        <v>52</v>
      </c>
      <c r="D10" s="53" t="s">
        <v>53</v>
      </c>
      <c r="E10" s="74" t="s">
        <v>54</v>
      </c>
      <c r="F10" s="73"/>
      <c r="G10" s="73"/>
    </row>
    <row r="11" spans="1:10" ht="13.8" x14ac:dyDescent="0.15">
      <c r="A11" s="3"/>
    </row>
    <row r="12" spans="1:10" ht="13.8" x14ac:dyDescent="0.15">
      <c r="A12" s="6" t="s">
        <v>28</v>
      </c>
      <c r="B12" s="1" t="s">
        <v>27</v>
      </c>
      <c r="C12" s="7" t="s">
        <v>55</v>
      </c>
      <c r="D12" s="7"/>
    </row>
    <row r="13" spans="1:10" ht="13.8" x14ac:dyDescent="0.15">
      <c r="A13" s="3"/>
    </row>
    <row r="14" spans="1:10" ht="13.8" thickBot="1" x14ac:dyDescent="0.2">
      <c r="A14" s="6" t="s">
        <v>30</v>
      </c>
      <c r="B14" s="1" t="s">
        <v>29</v>
      </c>
    </row>
    <row r="15" spans="1:10" ht="16.05" customHeight="1" x14ac:dyDescent="0.15">
      <c r="B15" s="22" t="s">
        <v>2</v>
      </c>
      <c r="C15" s="96" t="s">
        <v>3</v>
      </c>
      <c r="D15" s="97"/>
      <c r="E15" s="23" t="s">
        <v>4</v>
      </c>
      <c r="F15" s="23" t="s">
        <v>5</v>
      </c>
      <c r="G15" s="23" t="s">
        <v>15</v>
      </c>
      <c r="H15" s="24" t="s">
        <v>16</v>
      </c>
    </row>
    <row r="16" spans="1:10" ht="13.95" customHeight="1" x14ac:dyDescent="0.15">
      <c r="B16" s="25" t="s">
        <v>31</v>
      </c>
      <c r="C16" s="98" t="s">
        <v>7</v>
      </c>
      <c r="D16" s="99"/>
      <c r="E16" s="8">
        <v>1000</v>
      </c>
      <c r="F16" s="8">
        <v>20</v>
      </c>
      <c r="G16" s="9"/>
      <c r="H16" s="10">
        <v>20000</v>
      </c>
    </row>
    <row r="17" spans="1:8" ht="13.95" customHeight="1" x14ac:dyDescent="0.15">
      <c r="B17" s="26" t="s">
        <v>6</v>
      </c>
      <c r="C17" s="100" t="s">
        <v>8</v>
      </c>
      <c r="D17" s="101"/>
      <c r="E17" s="11">
        <v>1250</v>
      </c>
      <c r="F17" s="11">
        <v>4</v>
      </c>
      <c r="G17" s="12"/>
      <c r="H17" s="13">
        <v>5000</v>
      </c>
    </row>
    <row r="18" spans="1:8" ht="25.95" customHeight="1" x14ac:dyDescent="0.15">
      <c r="B18" s="27" t="s">
        <v>9</v>
      </c>
      <c r="C18" s="102" t="s">
        <v>17</v>
      </c>
      <c r="D18" s="99"/>
      <c r="E18" s="14"/>
      <c r="F18" s="14"/>
      <c r="G18" s="14"/>
      <c r="H18" s="15"/>
    </row>
    <row r="19" spans="1:8" ht="25.95" customHeight="1" x14ac:dyDescent="0.15">
      <c r="B19" s="28" t="s">
        <v>9</v>
      </c>
      <c r="C19" s="95" t="s">
        <v>18</v>
      </c>
      <c r="D19" s="94"/>
      <c r="E19" s="16"/>
      <c r="F19" s="16"/>
      <c r="G19" s="16"/>
      <c r="H19" s="17"/>
    </row>
    <row r="20" spans="1:8" ht="25.95" customHeight="1" x14ac:dyDescent="0.15">
      <c r="B20" s="28" t="s">
        <v>9</v>
      </c>
      <c r="C20" s="95" t="s">
        <v>19</v>
      </c>
      <c r="D20" s="94"/>
      <c r="E20" s="16"/>
      <c r="F20" s="16"/>
      <c r="G20" s="16"/>
      <c r="H20" s="17"/>
    </row>
    <row r="21" spans="1:8" ht="25.95" customHeight="1" x14ac:dyDescent="0.15">
      <c r="B21" s="29"/>
      <c r="C21" s="93"/>
      <c r="D21" s="94"/>
      <c r="E21" s="16"/>
      <c r="F21" s="16"/>
      <c r="G21" s="16"/>
      <c r="H21" s="17"/>
    </row>
    <row r="22" spans="1:8" ht="25.95" customHeight="1" x14ac:dyDescent="0.15">
      <c r="B22" s="28" t="s">
        <v>10</v>
      </c>
      <c r="C22" s="95" t="s">
        <v>20</v>
      </c>
      <c r="D22" s="94"/>
      <c r="E22" s="16">
        <v>1500</v>
      </c>
      <c r="F22" s="16"/>
      <c r="G22" s="18"/>
      <c r="H22" s="17" t="str">
        <f>IF(E22*F22=0,"",E22*F22)</f>
        <v/>
      </c>
    </row>
    <row r="23" spans="1:8" ht="25.95" customHeight="1" x14ac:dyDescent="0.15">
      <c r="B23" s="28" t="s">
        <v>10</v>
      </c>
      <c r="C23" s="95" t="s">
        <v>8</v>
      </c>
      <c r="D23" s="94"/>
      <c r="E23" s="16">
        <v>1250</v>
      </c>
      <c r="F23" s="16"/>
      <c r="G23" s="18"/>
      <c r="H23" s="17" t="str">
        <f>IF(E23*F23=0,"",E23*F23)</f>
        <v/>
      </c>
    </row>
    <row r="24" spans="1:8" ht="25.95" customHeight="1" x14ac:dyDescent="0.15">
      <c r="B24" s="29"/>
      <c r="C24" s="93"/>
      <c r="D24" s="94"/>
      <c r="E24" s="16"/>
      <c r="F24" s="16"/>
      <c r="G24" s="18"/>
      <c r="H24" s="17"/>
    </row>
    <row r="25" spans="1:8" ht="25.95" customHeight="1" x14ac:dyDescent="0.15">
      <c r="B25" s="28" t="s">
        <v>11</v>
      </c>
      <c r="C25" s="93"/>
      <c r="D25" s="94"/>
      <c r="E25" s="16"/>
      <c r="F25" s="16"/>
      <c r="G25" s="16"/>
      <c r="H25" s="17"/>
    </row>
    <row r="26" spans="1:8" ht="25.95" customHeight="1" x14ac:dyDescent="0.15">
      <c r="B26" s="29"/>
      <c r="C26" s="93"/>
      <c r="D26" s="94"/>
      <c r="E26" s="16"/>
      <c r="F26" s="16"/>
      <c r="G26" s="16"/>
      <c r="H26" s="17"/>
    </row>
    <row r="27" spans="1:8" ht="25.95" customHeight="1" thickBot="1" x14ac:dyDescent="0.2">
      <c r="B27" s="30"/>
      <c r="C27" s="80"/>
      <c r="D27" s="81"/>
      <c r="E27" s="19"/>
      <c r="F27" s="19"/>
      <c r="G27" s="19"/>
      <c r="H27" s="20"/>
    </row>
    <row r="28" spans="1:8" ht="25.95" customHeight="1" thickBot="1" x14ac:dyDescent="0.2">
      <c r="B28" s="33"/>
      <c r="C28" s="82"/>
      <c r="D28" s="83"/>
      <c r="E28" s="31"/>
      <c r="F28" s="31"/>
      <c r="G28" s="32" t="s">
        <v>32</v>
      </c>
      <c r="H28" s="21" t="str">
        <f>IF(SUM(H18:H27)=0,"",SUM(H18:H27))</f>
        <v/>
      </c>
    </row>
    <row r="29" spans="1:8" ht="13.8" x14ac:dyDescent="0.15">
      <c r="A29" s="3"/>
    </row>
    <row r="30" spans="1:8" ht="13.8" thickBot="1" x14ac:dyDescent="0.2">
      <c r="A30" s="1" t="s">
        <v>12</v>
      </c>
    </row>
    <row r="31" spans="1:8" ht="25.95" customHeight="1" x14ac:dyDescent="0.15">
      <c r="B31" s="34" t="s">
        <v>13</v>
      </c>
      <c r="C31" s="62"/>
      <c r="D31" s="84" t="s">
        <v>40</v>
      </c>
      <c r="E31" s="85"/>
      <c r="F31" s="85"/>
      <c r="G31" s="85"/>
      <c r="H31" s="86"/>
    </row>
    <row r="32" spans="1:8" ht="25.95" customHeight="1" x14ac:dyDescent="0.15">
      <c r="B32" s="103" t="s">
        <v>14</v>
      </c>
      <c r="C32" s="63"/>
      <c r="D32" s="58"/>
      <c r="E32" s="87"/>
      <c r="F32" s="88"/>
      <c r="G32" s="87"/>
      <c r="H32" s="91"/>
    </row>
    <row r="33" spans="1:8" ht="25.95" customHeight="1" thickBot="1" x14ac:dyDescent="0.2">
      <c r="B33" s="104"/>
      <c r="C33" s="61"/>
      <c r="D33" s="59"/>
      <c r="E33" s="89"/>
      <c r="F33" s="90"/>
      <c r="G33" s="89"/>
      <c r="H33" s="92"/>
    </row>
    <row r="34" spans="1:8" ht="13.8" x14ac:dyDescent="0.15">
      <c r="A34" s="3"/>
      <c r="B34" s="3"/>
      <c r="C34" s="3"/>
      <c r="D34" s="3"/>
      <c r="E34" s="3"/>
      <c r="F34" s="3"/>
      <c r="G34" s="3"/>
    </row>
    <row r="35" spans="1:8" ht="13.95" customHeight="1" x14ac:dyDescent="0.15">
      <c r="A35" s="1" t="s">
        <v>21</v>
      </c>
    </row>
    <row r="36" spans="1:8" ht="13.95" customHeight="1" x14ac:dyDescent="0.15">
      <c r="A36" s="35">
        <v>1</v>
      </c>
      <c r="B36" s="75" t="s">
        <v>33</v>
      </c>
      <c r="C36" s="68"/>
      <c r="D36" s="68"/>
      <c r="E36" s="68"/>
      <c r="F36" s="68"/>
      <c r="G36" s="68"/>
      <c r="H36" s="68"/>
    </row>
    <row r="37" spans="1:8" ht="13.95" customHeight="1" x14ac:dyDescent="0.15">
      <c r="A37" s="35">
        <v>2</v>
      </c>
      <c r="B37" s="75" t="s">
        <v>34</v>
      </c>
      <c r="C37" s="68"/>
      <c r="D37" s="68"/>
      <c r="E37" s="68"/>
      <c r="F37" s="68"/>
      <c r="G37" s="68"/>
      <c r="H37" s="68"/>
    </row>
    <row r="38" spans="1:8" ht="28.05" customHeight="1" x14ac:dyDescent="0.15">
      <c r="A38" s="35">
        <v>3</v>
      </c>
      <c r="B38" s="76" t="s">
        <v>35</v>
      </c>
      <c r="C38" s="77"/>
      <c r="D38" s="77"/>
      <c r="E38" s="77"/>
      <c r="F38" s="77"/>
      <c r="G38" s="77"/>
      <c r="H38" s="77"/>
    </row>
    <row r="39" spans="1:8" ht="42" customHeight="1" x14ac:dyDescent="0.15">
      <c r="A39" s="35">
        <v>4</v>
      </c>
      <c r="B39" s="76" t="s">
        <v>36</v>
      </c>
      <c r="C39" s="77"/>
      <c r="D39" s="77"/>
      <c r="E39" s="77"/>
      <c r="F39" s="77"/>
      <c r="G39" s="77"/>
      <c r="H39" s="77"/>
    </row>
    <row r="40" spans="1:8" ht="28.05" customHeight="1" x14ac:dyDescent="0.15">
      <c r="A40" s="35">
        <v>5</v>
      </c>
      <c r="B40" s="78" t="s">
        <v>37</v>
      </c>
      <c r="C40" s="77"/>
      <c r="D40" s="77"/>
      <c r="E40" s="77"/>
      <c r="F40" s="77"/>
      <c r="G40" s="77"/>
      <c r="H40" s="77"/>
    </row>
    <row r="41" spans="1:8" ht="13.95" customHeight="1" x14ac:dyDescent="0.15">
      <c r="A41" s="35">
        <v>6</v>
      </c>
      <c r="B41" s="79" t="s">
        <v>38</v>
      </c>
      <c r="C41" s="68"/>
      <c r="D41" s="68"/>
      <c r="E41" s="68"/>
      <c r="F41" s="68"/>
      <c r="G41" s="68"/>
      <c r="H41" s="68"/>
    </row>
    <row r="42" spans="1:8" ht="13.95" customHeight="1" x14ac:dyDescent="0.15">
      <c r="A42" s="35">
        <v>7</v>
      </c>
      <c r="B42" s="67" t="s">
        <v>39</v>
      </c>
      <c r="C42" s="68"/>
      <c r="D42" s="68"/>
      <c r="E42" s="68"/>
      <c r="F42" s="68"/>
      <c r="G42" s="68"/>
      <c r="H42" s="68"/>
    </row>
    <row r="43" spans="1:8" ht="13.8" x14ac:dyDescent="0.15">
      <c r="A43" s="3"/>
    </row>
  </sheetData>
  <mergeCells count="31">
    <mergeCell ref="C20:D20"/>
    <mergeCell ref="B32:B33"/>
    <mergeCell ref="C15:D15"/>
    <mergeCell ref="C16:D16"/>
    <mergeCell ref="C17:D17"/>
    <mergeCell ref="C18:D18"/>
    <mergeCell ref="C19:D19"/>
    <mergeCell ref="G32:H32"/>
    <mergeCell ref="G33:H33"/>
    <mergeCell ref="C21:D21"/>
    <mergeCell ref="C22:D22"/>
    <mergeCell ref="C23:D23"/>
    <mergeCell ref="C24:D24"/>
    <mergeCell ref="C25:D25"/>
    <mergeCell ref="C26:D26"/>
    <mergeCell ref="B42:H42"/>
    <mergeCell ref="A5:H5"/>
    <mergeCell ref="G3:H3"/>
    <mergeCell ref="E3:F3"/>
    <mergeCell ref="E10:G10"/>
    <mergeCell ref="B36:H36"/>
    <mergeCell ref="B37:H37"/>
    <mergeCell ref="B38:H38"/>
    <mergeCell ref="B39:H39"/>
    <mergeCell ref="B40:H40"/>
    <mergeCell ref="B41:H41"/>
    <mergeCell ref="C27:D27"/>
    <mergeCell ref="C28:D28"/>
    <mergeCell ref="D31:H31"/>
    <mergeCell ref="E32:F32"/>
    <mergeCell ref="E33:F33"/>
  </mergeCells>
  <phoneticPr fontId="3"/>
  <pageMargins left="0.78740157480314965" right="0.19685039370078741" top="0.59055118110236227" bottom="0.3937007874015748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0D6A-F39C-4206-8D3C-57D30855B39F}">
  <dimension ref="B1:F27"/>
  <sheetViews>
    <sheetView showGridLines="0" workbookViewId="0"/>
  </sheetViews>
  <sheetFormatPr defaultRowHeight="14.4" x14ac:dyDescent="0.15"/>
  <cols>
    <col min="1" max="1" width="2.77734375" style="39" customWidth="1"/>
    <col min="2" max="2" width="16.77734375" style="39" customWidth="1"/>
    <col min="3" max="5" width="12.77734375" style="39" customWidth="1"/>
    <col min="6" max="6" width="37.44140625" style="39" customWidth="1"/>
    <col min="7" max="16384" width="8.88671875" style="39"/>
  </cols>
  <sheetData>
    <row r="1" spans="2:6" ht="30" customHeight="1" x14ac:dyDescent="0.15">
      <c r="B1" s="105" t="s">
        <v>45</v>
      </c>
      <c r="C1" s="105"/>
      <c r="D1" s="105"/>
      <c r="E1" s="105"/>
      <c r="F1" s="105"/>
    </row>
    <row r="2" spans="2:6" x14ac:dyDescent="0.15">
      <c r="F2" s="51" t="s">
        <v>46</v>
      </c>
    </row>
    <row r="3" spans="2:6" x14ac:dyDescent="0.15">
      <c r="B3" s="39" t="s">
        <v>47</v>
      </c>
    </row>
    <row r="4" spans="2:6" ht="15" thickBot="1" x14ac:dyDescent="0.2"/>
    <row r="5" spans="2:6" ht="40.049999999999997" customHeight="1" thickBot="1" x14ac:dyDescent="0.2">
      <c r="C5" s="106" t="str">
        <f>IF(請求書!H28="","金　　　　　円也",請求書!H28)</f>
        <v>金　　　　　円也</v>
      </c>
      <c r="D5" s="107"/>
      <c r="E5" s="108"/>
    </row>
    <row r="7" spans="2:6" x14ac:dyDescent="0.15">
      <c r="B7" s="109" t="s">
        <v>49</v>
      </c>
      <c r="C7" s="110"/>
      <c r="D7" s="110"/>
      <c r="E7" s="110"/>
      <c r="F7" s="110"/>
    </row>
    <row r="9" spans="2:6" ht="30" customHeight="1" x14ac:dyDescent="0.15">
      <c r="D9" s="55" t="str">
        <f>IF(請求書!D3=0,"",請求書!D3)</f>
        <v/>
      </c>
      <c r="E9" s="54" t="s">
        <v>56</v>
      </c>
      <c r="F9" s="56" t="str">
        <f>IF(請求書!G3=0,"印",請求書!G3&amp;"　　印")</f>
        <v>印</v>
      </c>
    </row>
    <row r="11" spans="2:6" ht="24" customHeight="1" thickBot="1" x14ac:dyDescent="0.2">
      <c r="B11" s="105" t="s">
        <v>48</v>
      </c>
      <c r="C11" s="105"/>
      <c r="D11" s="105"/>
      <c r="E11" s="105"/>
      <c r="F11" s="105"/>
    </row>
    <row r="12" spans="2:6" ht="19.95" customHeight="1" x14ac:dyDescent="0.15">
      <c r="B12" s="36" t="s">
        <v>41</v>
      </c>
      <c r="C12" s="37" t="s">
        <v>4</v>
      </c>
      <c r="D12" s="37" t="s">
        <v>5</v>
      </c>
      <c r="E12" s="37" t="s">
        <v>57</v>
      </c>
      <c r="F12" s="38" t="s">
        <v>42</v>
      </c>
    </row>
    <row r="13" spans="2:6" ht="30" customHeight="1" x14ac:dyDescent="0.15">
      <c r="B13" s="40" t="s">
        <v>43</v>
      </c>
      <c r="C13" s="47" t="str">
        <f>IF(請求書!E18=0,"",請求書!E18)</f>
        <v/>
      </c>
      <c r="D13" s="47" t="str">
        <f>IF(請求書!F18=0,"",請求書!F18)</f>
        <v/>
      </c>
      <c r="E13" s="47" t="str">
        <f>IF(請求書!H18=0,"",請求書!H18)</f>
        <v/>
      </c>
      <c r="F13" s="41"/>
    </row>
    <row r="14" spans="2:6" ht="30" customHeight="1" x14ac:dyDescent="0.15">
      <c r="B14" s="42" t="s">
        <v>44</v>
      </c>
      <c r="C14" s="48" t="str">
        <f>IF(請求書!E19=0,"",請求書!E19)</f>
        <v/>
      </c>
      <c r="D14" s="48" t="str">
        <f>IF(請求書!F19=0,"",請求書!F19)</f>
        <v/>
      </c>
      <c r="E14" s="48" t="str">
        <f>IF(請求書!H19=0,"",請求書!H19)</f>
        <v/>
      </c>
      <c r="F14" s="43"/>
    </row>
    <row r="15" spans="2:6" ht="30" customHeight="1" x14ac:dyDescent="0.15">
      <c r="B15" s="42" t="s">
        <v>7</v>
      </c>
      <c r="C15" s="48" t="str">
        <f>IF(請求書!E20=0,"",請求書!E20)</f>
        <v/>
      </c>
      <c r="D15" s="48" t="str">
        <f>IF(請求書!F20=0,"",請求書!F20)</f>
        <v/>
      </c>
      <c r="E15" s="48" t="str">
        <f>IF(請求書!H20=0,"",請求書!H20)</f>
        <v/>
      </c>
      <c r="F15" s="43"/>
    </row>
    <row r="16" spans="2:6" ht="30" customHeight="1" x14ac:dyDescent="0.15">
      <c r="B16" s="42" t="s">
        <v>13</v>
      </c>
      <c r="C16" s="48">
        <f>請求書!E22</f>
        <v>1500</v>
      </c>
      <c r="D16" s="48" t="str">
        <f>IF(請求書!F22=0,"",請求書!F22)</f>
        <v/>
      </c>
      <c r="E16" s="48" t="str">
        <f>IF(D16="","",C16*D16)</f>
        <v/>
      </c>
      <c r="F16" s="60" t="str">
        <f>IF(請求書!C31="","　　　　　　　　印",請求書!C31&amp;"　　　印")</f>
        <v>　　　　　　　　印</v>
      </c>
    </row>
    <row r="17" spans="2:6" ht="30" customHeight="1" x14ac:dyDescent="0.15">
      <c r="B17" s="42" t="s">
        <v>14</v>
      </c>
      <c r="C17" s="48">
        <f>請求書!E23</f>
        <v>1250</v>
      </c>
      <c r="D17" s="48"/>
      <c r="E17" s="48" t="str">
        <f t="shared" ref="E17:E23" si="0">IF(D17="","",C17*D17)</f>
        <v/>
      </c>
      <c r="F17" s="60" t="str">
        <f>IF(請求書!C32="","　　　　　　　　印",請求書!C32&amp;"　　　印")</f>
        <v>　　　　　　　　印</v>
      </c>
    </row>
    <row r="18" spans="2:6" ht="30" customHeight="1" x14ac:dyDescent="0.15">
      <c r="B18" s="42" t="s">
        <v>14</v>
      </c>
      <c r="C18" s="48">
        <f>C17</f>
        <v>1250</v>
      </c>
      <c r="D18" s="48"/>
      <c r="E18" s="48" t="str">
        <f t="shared" si="0"/>
        <v/>
      </c>
      <c r="F18" s="60" t="str">
        <f>IF(請求書!D32="","　　　　　　　　印",請求書!D32&amp;"　　　印")</f>
        <v>　　　　　　　　印</v>
      </c>
    </row>
    <row r="19" spans="2:6" ht="30" customHeight="1" x14ac:dyDescent="0.15">
      <c r="B19" s="42" t="s">
        <v>14</v>
      </c>
      <c r="C19" s="48">
        <f t="shared" ref="C19:C23" si="1">C18</f>
        <v>1250</v>
      </c>
      <c r="D19" s="48"/>
      <c r="E19" s="48" t="str">
        <f t="shared" si="0"/>
        <v/>
      </c>
      <c r="F19" s="60" t="str">
        <f>IF(請求書!E32="","　　　　　　　　印",請求書!E32&amp;"　　　印")</f>
        <v>　　　　　　　　印</v>
      </c>
    </row>
    <row r="20" spans="2:6" ht="30" customHeight="1" x14ac:dyDescent="0.15">
      <c r="B20" s="42" t="s">
        <v>14</v>
      </c>
      <c r="C20" s="48">
        <f t="shared" si="1"/>
        <v>1250</v>
      </c>
      <c r="D20" s="48"/>
      <c r="E20" s="48" t="str">
        <f t="shared" si="0"/>
        <v/>
      </c>
      <c r="F20" s="60" t="str">
        <f>IF(請求書!G32="","　　　　　　　　印",請求書!G32&amp;"　　　印")</f>
        <v>　　　　　　　　印</v>
      </c>
    </row>
    <row r="21" spans="2:6" ht="30" customHeight="1" x14ac:dyDescent="0.15">
      <c r="B21" s="42" t="s">
        <v>14</v>
      </c>
      <c r="C21" s="48">
        <f t="shared" si="1"/>
        <v>1250</v>
      </c>
      <c r="D21" s="48"/>
      <c r="E21" s="48" t="str">
        <f t="shared" si="0"/>
        <v/>
      </c>
      <c r="F21" s="60" t="str">
        <f>IF(請求書!C33="","　　　　　　　　印",請求書!C33&amp;"　　　印")</f>
        <v>　　　　　　　　印</v>
      </c>
    </row>
    <row r="22" spans="2:6" ht="30" customHeight="1" x14ac:dyDescent="0.15">
      <c r="B22" s="42" t="s">
        <v>14</v>
      </c>
      <c r="C22" s="48">
        <f t="shared" si="1"/>
        <v>1250</v>
      </c>
      <c r="D22" s="48"/>
      <c r="E22" s="48" t="str">
        <f t="shared" si="0"/>
        <v/>
      </c>
      <c r="F22" s="60" t="str">
        <f>IF(請求書!D33="","　　　　　　　　印",請求書!D33&amp;"　　　印")</f>
        <v>　　　　　　　　印</v>
      </c>
    </row>
    <row r="23" spans="2:6" ht="30" customHeight="1" x14ac:dyDescent="0.15">
      <c r="B23" s="42" t="s">
        <v>14</v>
      </c>
      <c r="C23" s="48">
        <f t="shared" si="1"/>
        <v>1250</v>
      </c>
      <c r="D23" s="48"/>
      <c r="E23" s="48" t="str">
        <f t="shared" si="0"/>
        <v/>
      </c>
      <c r="F23" s="60" t="str">
        <f>IF(請求書!E33="","　　　　　　　　印",請求書!E33&amp;"　　　印")</f>
        <v>　　　　　　　　印</v>
      </c>
    </row>
    <row r="24" spans="2:6" ht="30" customHeight="1" x14ac:dyDescent="0.15">
      <c r="B24" s="42" t="s">
        <v>14</v>
      </c>
      <c r="C24" s="48">
        <f t="shared" ref="C24" si="2">C23</f>
        <v>1250</v>
      </c>
      <c r="D24" s="48"/>
      <c r="E24" s="48" t="str">
        <f t="shared" ref="E24" si="3">IF(D24="","",C24*D24)</f>
        <v/>
      </c>
      <c r="F24" s="60" t="str">
        <f>IF(請求書!G33="","　　　　　　　　印",請求書!G33&amp;"　　　印")</f>
        <v>　　　　　　　　印</v>
      </c>
    </row>
    <row r="25" spans="2:6" ht="30" customHeight="1" x14ac:dyDescent="0.15">
      <c r="B25" s="64"/>
      <c r="C25" s="65"/>
      <c r="D25" s="65"/>
      <c r="E25" s="65"/>
      <c r="F25" s="66"/>
    </row>
    <row r="26" spans="2:6" ht="30" customHeight="1" x14ac:dyDescent="0.15">
      <c r="B26" s="44"/>
      <c r="C26" s="49"/>
      <c r="D26" s="49"/>
      <c r="E26" s="49" t="str">
        <f t="shared" ref="E26" si="4">IF(C26*D26=0,"",C26*D26)</f>
        <v/>
      </c>
      <c r="F26" s="45"/>
    </row>
    <row r="27" spans="2:6" ht="30" customHeight="1" thickBot="1" x14ac:dyDescent="0.2">
      <c r="B27" s="111" t="s">
        <v>50</v>
      </c>
      <c r="C27" s="112"/>
      <c r="D27" s="113"/>
      <c r="E27" s="50" t="str">
        <f>IF(SUM(E13:E26)=0,"",SUM(E13:E26))</f>
        <v/>
      </c>
      <c r="F27" s="46"/>
    </row>
  </sheetData>
  <mergeCells count="5">
    <mergeCell ref="B1:F1"/>
    <mergeCell ref="B11:F11"/>
    <mergeCell ref="C5:E5"/>
    <mergeCell ref="B7:F7"/>
    <mergeCell ref="B27:D27"/>
  </mergeCells>
  <phoneticPr fontId="3"/>
  <pageMargins left="0.78740157480314965" right="0.39370078740157483" top="0.78740157480314965" bottom="0.59055118110236227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受領書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Tam2</dc:creator>
  <cp:lastModifiedBy>Tam2</cp:lastModifiedBy>
  <cp:lastPrinted>2021-03-25T03:31:24Z</cp:lastPrinted>
  <dcterms:created xsi:type="dcterms:W3CDTF">2021-03-24T23:51:37Z</dcterms:created>
  <dcterms:modified xsi:type="dcterms:W3CDTF">2021-03-25T04:33:33Z</dcterms:modified>
</cp:coreProperties>
</file>